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454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<sst xmlns="http://schemas.openxmlformats.org/spreadsheetml/2006/main" count="42" uniqueCount="41">
  <si>
    <t>TABELLA A - Piano di riparto dei fondi destinati alla fornitura dei libri di testo in favore degli alunni che adempiono all'obbligo scolastico secondo la distribuzione degli alunni meno abbienti stimata sulla base della percentuale delle famiglie con reddito disponibile netto (inclusi i fitti figurativi) inferiore a € 15.493,71 per Regione (anno 2005)</t>
  </si>
  <si>
    <t>REGIONE</t>
  </si>
  <si>
    <t>Famiglie con reddito inferiore a    € 15.493,71 (1)</t>
  </si>
  <si>
    <t>Alunni (2)</t>
  </si>
  <si>
    <t>Stima alunni meno abbienti (3)</t>
  </si>
  <si>
    <t>Somme da attribuire alle Regioni e alle Province autonome (4)</t>
  </si>
  <si>
    <t>Recupero annualità 2001 Sentenza Corte Costituzionale del 3/21 dicembre 2001</t>
  </si>
  <si>
    <t>%</t>
  </si>
  <si>
    <t>N.</t>
  </si>
  <si>
    <t>€</t>
  </si>
  <si>
    <t>TOTALE</t>
  </si>
  <si>
    <t>a</t>
  </si>
  <si>
    <t>b</t>
  </si>
  <si>
    <t>c=b*a/100</t>
  </si>
  <si>
    <r>
      <t>d=c/c</t>
    </r>
    <r>
      <rPr>
        <b/>
        <vertAlign val="subscript"/>
        <sz val="9"/>
        <color indexed="18"/>
        <rFont val="Arial"/>
        <family val="2"/>
      </rPr>
      <t>tot</t>
    </r>
    <r>
      <rPr>
        <b/>
        <sz val="9"/>
        <color indexed="18"/>
        <rFont val="Arial"/>
        <family val="2"/>
      </rPr>
      <t>*d</t>
    </r>
    <r>
      <rPr>
        <b/>
        <vertAlign val="subscript"/>
        <sz val="9"/>
        <color indexed="18"/>
        <rFont val="Arial"/>
        <family val="2"/>
      </rPr>
      <t>tot</t>
    </r>
  </si>
  <si>
    <t>Piemonte</t>
  </si>
  <si>
    <t>Valle d'Aosta/Vallée d'Aoste</t>
  </si>
  <si>
    <t>Lombardia</t>
  </si>
  <si>
    <t>Trento</t>
  </si>
  <si>
    <t>Bolzano-Bozen</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</si>
  <si>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</si>
  <si>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</si>
  <si>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</si>
  <si>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</si>
  <si>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</si>
  <si>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</si>
  <si>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</si>
  <si>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</si>
  <si>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</si>
  <si>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</si>
  <si>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</si>
  <si>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</si>
  <si>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</si>
  <si>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</si>
  <si>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</si>
  <si>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</si>
  <si>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ITALIA</t>
  </si>
  <si>
    <t>(1) Istat, Indagine sulle condizioni di vita delle famiglie (EU-SILC) - anno 2006</t>
  </si>
  <si>
    <t>(2) Numero alunni riferiti all'anno scolastico 2005/06</t>
  </si>
  <si>
    <t>(3) Alunni che presumibilmente appartengono alla fascia delle famiglie con reddito inferiore ad € 15.493,71 (già £ 30 milioni); il numero degli alunni meno abbienti è stato calcolato rapportando il numero complessivo degli alunni interessati della regione al valore percentuale delle rispettive famiglie con reddito precitato.</t>
  </si>
  <si>
    <t>(4) Somme attribuite alle regioni in proporzione al numero di alunni appartenenti alle famiglie meno abbienti</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</si>
</sst>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s>
  <fonts count="9">
    <font>
      <sz val="10"/>
      <name val="Arial"/>
      <family val="0"/>
    </font>
    <font>
      <b/>
      <sz val="9"/>
      <color indexed="18"/>
      <name val="Arial"/>
      <family val="2"/>
    </font>
    <font>
      <sz val="12"/>
      <color indexed="18"/>
      <name val="Arial"/>
      <family val="2"/>
    </font>
    <font>
      <sz val="9"/>
      <color indexed="18"/>
      <name val="Arial"/>
      <family val="2"/>
    </font>
    <font>
      <b/>
      <sz val="12"/>
      <color indexed="18"/>
      <name val="Arial"/>
      <family val="2"/>
    </font>
    <font>
      <b/>
      <vertAlign val="subscript"/>
      <sz val="9"/>
      <color indexed="18"/>
      <name val="Arial"/>
      <family val="2"/>
    </font>
    <font>
      <i/>
      <sz val="9"/>
      <color indexed="18"/>
      <name val="Arial"/>
      <family val="2"/>
    </font>
    <font>
      <b/>
      <sz val="9"/>
      <name val="Arial"/>
      <family val="2"/>
    </font>
    <font>
      <sz val="8"/>
      <name val="Arial"/>
      <family val="0"/>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style="thin"/>
    </border>
    <border>
      <left style="thin"/>
      <right style="thin"/>
      <top style="thin"/>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0" fontId="2" fillId="2" borderId="0" xfId="0" applyFont="1" applyFill="1" applyAlignment="1">
      <alignment horizontal="left"/>
    </xf>
    <xf numFmtId="0" fontId="3" fillId="2" borderId="0" xfId="0" applyFont="1" applyFill="1" applyAlignment="1">
      <alignment horizontal="left"/>
    </xf>
    <xf numFmtId="0" fontId="4" fillId="2" borderId="0" xfId="0" applyFont="1" applyFill="1" applyAlignment="1">
      <alignment horizontal="left" vertical="top" wrapText="1"/>
    </xf>
    <xf numFmtId="0" fontId="3" fillId="2" borderId="0" xfId="0" applyFont="1" applyFill="1" applyAlignment="1">
      <alignment/>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2" borderId="3" xfId="0" applyFont="1" applyFill="1" applyBorder="1" applyAlignment="1">
      <alignment/>
    </xf>
    <xf numFmtId="0" fontId="1" fillId="3" borderId="3"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3" xfId="0" applyFont="1" applyFill="1" applyBorder="1" applyAlignment="1">
      <alignment/>
    </xf>
    <xf numFmtId="0" fontId="1" fillId="2" borderId="5" xfId="0" applyFont="1" applyFill="1" applyBorder="1" applyAlignment="1">
      <alignment horizontal="left" vertical="top" wrapText="1"/>
    </xf>
    <xf numFmtId="164" fontId="3" fillId="2" borderId="3" xfId="0" applyNumberFormat="1" applyFont="1" applyFill="1" applyBorder="1" applyAlignment="1">
      <alignment horizontal="right" vertical="top"/>
    </xf>
    <xf numFmtId="41" fontId="3" fillId="2" borderId="6" xfId="15" applyNumberFormat="1" applyFont="1" applyFill="1" applyBorder="1" applyAlignment="1">
      <alignment vertical="top"/>
    </xf>
    <xf numFmtId="41" fontId="3" fillId="2" borderId="4" xfId="15" applyNumberFormat="1" applyFont="1" applyFill="1" applyBorder="1" applyAlignment="1">
      <alignment vertical="top"/>
    </xf>
    <xf numFmtId="41" fontId="3" fillId="2" borderId="3" xfId="0" applyNumberFormat="1" applyFont="1" applyFill="1" applyBorder="1" applyAlignment="1">
      <alignment/>
    </xf>
    <xf numFmtId="41" fontId="1" fillId="3" borderId="3" xfId="0" applyNumberFormat="1" applyFont="1" applyFill="1" applyBorder="1" applyAlignment="1">
      <alignment/>
    </xf>
    <xf numFmtId="0" fontId="6" fillId="2" borderId="0" xfId="0" applyFont="1" applyFill="1" applyAlignment="1">
      <alignment/>
    </xf>
    <xf numFmtId="0" fontId="1" fillId="2" borderId="7" xfId="0" applyFont="1" applyFill="1" applyBorder="1" applyAlignment="1">
      <alignment horizontal="left" vertical="top" wrapText="1"/>
    </xf>
    <xf numFmtId="164" fontId="1" fillId="2" borderId="8" xfId="0" applyNumberFormat="1" applyFont="1" applyFill="1" applyBorder="1" applyAlignment="1">
      <alignment horizontal="right" vertical="top"/>
    </xf>
    <xf numFmtId="41" fontId="1" fillId="2" borderId="3" xfId="15" applyNumberFormat="1" applyFont="1" applyFill="1" applyBorder="1" applyAlignment="1">
      <alignment vertical="top"/>
    </xf>
    <xf numFmtId="41" fontId="1" fillId="3" borderId="9" xfId="15" applyNumberFormat="1" applyFont="1" applyFill="1" applyBorder="1" applyAlignment="1">
      <alignment vertical="top"/>
    </xf>
    <xf numFmtId="41" fontId="1" fillId="3" borderId="7" xfId="0" applyNumberFormat="1" applyFont="1" applyFill="1" applyBorder="1" applyAlignment="1">
      <alignment/>
    </xf>
    <xf numFmtId="41" fontId="1" fillId="3" borderId="8" xfId="0" applyNumberFormat="1" applyFont="1" applyFill="1" applyBorder="1" applyAlignment="1">
      <alignment/>
    </xf>
    <xf numFmtId="0" fontId="1" fillId="2" borderId="0" xfId="0" applyFont="1" applyFill="1" applyAlignment="1">
      <alignment/>
    </xf>
    <xf numFmtId="165" fontId="3" fillId="2" borderId="0" xfId="15" applyNumberFormat="1" applyFont="1" applyFill="1" applyBorder="1" applyAlignment="1">
      <alignment vertical="top" wrapText="1"/>
    </xf>
    <xf numFmtId="43" fontId="7" fillId="0" borderId="0" xfId="0" applyNumberFormat="1" applyFont="1" applyFill="1" applyBorder="1" applyAlignment="1">
      <alignment horizontal="right"/>
    </xf>
    <xf numFmtId="41" fontId="7" fillId="0" borderId="0" xfId="0" applyNumberFormat="1" applyFont="1" applyFill="1" applyBorder="1" applyAlignment="1">
      <alignment horizontal="left"/>
    </xf>
    <xf numFmtId="41" fontId="3" fillId="2" borderId="0" xfId="0" applyNumberFormat="1" applyFont="1" applyFill="1" applyAlignment="1">
      <alignment/>
    </xf>
    <xf numFmtId="41" fontId="3" fillId="0" borderId="6" xfId="15" applyNumberFormat="1" applyFont="1" applyFill="1" applyBorder="1" applyAlignment="1">
      <alignment vertical="top"/>
    </xf>
    <xf numFmtId="41" fontId="3" fillId="0" borderId="4" xfId="15" applyNumberFormat="1" applyFont="1" applyFill="1" applyBorder="1" applyAlignment="1">
      <alignment vertical="top"/>
    </xf>
    <xf numFmtId="0" fontId="1" fillId="2" borderId="0" xfId="0" applyFont="1" applyFill="1" applyAlignment="1">
      <alignment horizontal="left" vertical="top" wrapText="1"/>
    </xf>
    <xf numFmtId="0" fontId="0" fillId="0" borderId="0" xfId="0" applyAlignment="1">
      <alignment horizontal="left"/>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 xfId="0" applyFont="1" applyFill="1"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
  <sheetViews>
    <sheetView tabSelected="1" workbookViewId="0" topLeftCell="B2">
      <selection activeCell="F18" sqref="F18"/>
    </sheetView>
  </sheetViews>
  <sheetFormatPr defaultColWidth="9.140625" defaultRowHeight="12.75"/>
  <cols>
    <col min="1" max="1" width="27.57421875" style="0" customWidth="1"/>
    <col min="2" max="2" width="15.140625" style="0" customWidth="1"/>
    <col min="3" max="3" width="13.57421875" style="0" customWidth="1"/>
    <col min="4" max="4" width="18.57421875" style="0" customWidth="1"/>
    <col min="5" max="5" width="17.57421875" style="0" customWidth="1"/>
    <col min="6" max="6" width="18.7109375" style="0" customWidth="1"/>
    <col min="7" max="7" width="16.140625" style="0" customWidth="1"/>
    <col min="9" max="9" width="11.00390625" style="0" bestFit="1" customWidth="1"/>
  </cols>
  <sheetData>
    <row r="1" spans="1:18" s="1" customFormat="1" ht="39.75" customHeight="1">
      <c r="A1" s="33" t="s">
        <v>0</v>
      </c>
      <c r="B1" s="33"/>
      <c r="C1" s="33"/>
      <c r="D1" s="33"/>
      <c r="E1" s="33"/>
      <c r="F1" s="34"/>
      <c r="I1" s="2"/>
      <c r="J1" s="2"/>
      <c r="K1" s="2"/>
      <c r="L1" s="2"/>
      <c r="M1" s="2"/>
      <c r="N1" s="2"/>
      <c r="O1" s="2"/>
      <c r="P1" s="2"/>
      <c r="Q1" s="2"/>
      <c r="R1" s="2"/>
    </row>
    <row r="2" spans="1:18" s="1" customFormat="1" ht="1.5" customHeight="1" thickBot="1">
      <c r="A2" s="3"/>
      <c r="B2" s="3"/>
      <c r="C2" s="3"/>
      <c r="D2" s="3"/>
      <c r="E2" s="3"/>
      <c r="I2" s="2"/>
      <c r="J2" s="2"/>
      <c r="K2" s="2"/>
      <c r="L2" s="2"/>
      <c r="M2" s="2"/>
      <c r="N2" s="2"/>
      <c r="O2" s="2"/>
      <c r="P2" s="2"/>
      <c r="Q2" s="2"/>
      <c r="R2" s="2"/>
    </row>
    <row r="3" spans="1:18" s="4" customFormat="1" ht="12" customHeight="1">
      <c r="A3" s="35" t="s">
        <v>1</v>
      </c>
      <c r="B3" s="38" t="s">
        <v>2</v>
      </c>
      <c r="C3" s="38" t="s">
        <v>3</v>
      </c>
      <c r="D3" s="38" t="s">
        <v>4</v>
      </c>
      <c r="E3" s="40" t="s">
        <v>5</v>
      </c>
      <c r="F3" s="42" t="s">
        <v>6</v>
      </c>
      <c r="I3" s="2"/>
      <c r="J3" s="2"/>
      <c r="K3" s="2"/>
      <c r="L3" s="2"/>
      <c r="M3" s="2"/>
      <c r="N3" s="2"/>
      <c r="O3" s="2"/>
      <c r="P3" s="2"/>
      <c r="Q3" s="2"/>
      <c r="R3" s="2"/>
    </row>
    <row r="4" spans="1:18" s="4" customFormat="1" ht="39" customHeight="1">
      <c r="A4" s="36"/>
      <c r="B4" s="39"/>
      <c r="C4" s="39"/>
      <c r="D4" s="39"/>
      <c r="E4" s="41"/>
      <c r="F4" s="42"/>
      <c r="I4" s="2"/>
      <c r="J4" s="2"/>
      <c r="K4" s="2"/>
      <c r="L4" s="2"/>
      <c r="M4" s="2"/>
      <c r="N4" s="2"/>
      <c r="O4" s="2"/>
      <c r="P4" s="2"/>
      <c r="Q4" s="2"/>
      <c r="R4" s="2"/>
    </row>
    <row r="5" spans="1:18" s="4" customFormat="1" ht="10.5" customHeight="1">
      <c r="A5" s="36"/>
      <c r="B5" s="5" t="s">
        <v>7</v>
      </c>
      <c r="C5" s="6" t="s">
        <v>8</v>
      </c>
      <c r="D5" s="6" t="s">
        <v>8</v>
      </c>
      <c r="E5" s="7" t="s">
        <v>9</v>
      </c>
      <c r="F5" s="8"/>
      <c r="G5" s="9" t="s">
        <v>10</v>
      </c>
      <c r="I5" s="1"/>
      <c r="J5" s="1"/>
      <c r="K5" s="1"/>
      <c r="L5" s="1"/>
      <c r="M5" s="1"/>
      <c r="N5" s="1"/>
      <c r="O5" s="1"/>
      <c r="P5" s="1"/>
      <c r="Q5" s="1"/>
      <c r="R5" s="1"/>
    </row>
    <row r="6" spans="1:18" s="4" customFormat="1" ht="15.75" customHeight="1">
      <c r="A6" s="37"/>
      <c r="B6" s="10" t="s">
        <v>11</v>
      </c>
      <c r="C6" s="10" t="s">
        <v>12</v>
      </c>
      <c r="D6" s="10" t="s">
        <v>13</v>
      </c>
      <c r="E6" s="11" t="s">
        <v>14</v>
      </c>
      <c r="F6" s="8"/>
      <c r="G6" s="12"/>
      <c r="I6" s="1"/>
      <c r="J6" s="1"/>
      <c r="K6" s="1"/>
      <c r="L6" s="1"/>
      <c r="M6" s="1"/>
      <c r="N6" s="1"/>
      <c r="O6" s="1"/>
      <c r="P6" s="1"/>
      <c r="Q6" s="1"/>
      <c r="R6" s="1"/>
    </row>
    <row r="7" spans="1:7" s="4" customFormat="1" ht="15" customHeight="1">
      <c r="A7" s="13" t="s">
        <v>15</v>
      </c>
      <c r="B7" s="14">
        <v>17.4</v>
      </c>
      <c r="C7" s="15">
        <v>174857</v>
      </c>
      <c r="D7" s="15">
        <f aca="true" t="shared" si="0" ref="D7:D27">B7/100*C7</f>
        <v>30425.118</v>
      </c>
      <c r="E7" s="16">
        <f aca="true" t="shared" si="1" ref="E7:E27">+D7/$D$28*$E$28</f>
        <v>3837513.5445051054</v>
      </c>
      <c r="F7" s="17"/>
      <c r="G7" s="18">
        <f>SUM(E7:F7)</f>
        <v>3837513.5445051054</v>
      </c>
    </row>
    <row r="8" spans="1:7" s="4" customFormat="1" ht="15" customHeight="1">
      <c r="A8" s="13" t="s">
        <v>16</v>
      </c>
      <c r="B8" s="14">
        <v>12.5</v>
      </c>
      <c r="C8" s="15">
        <v>5318</v>
      </c>
      <c r="D8" s="15">
        <f t="shared" si="0"/>
        <v>664.75</v>
      </c>
      <c r="E8" s="16">
        <f t="shared" si="1"/>
        <v>83844.77354236618</v>
      </c>
      <c r="F8" s="17">
        <v>107597</v>
      </c>
      <c r="G8" s="18">
        <f>SUM(E8:F8)</f>
        <v>191441.77354236617</v>
      </c>
    </row>
    <row r="9" spans="1:7" s="4" customFormat="1" ht="15" customHeight="1">
      <c r="A9" s="13" t="s">
        <v>17</v>
      </c>
      <c r="B9" s="14">
        <v>12.6</v>
      </c>
      <c r="C9" s="15">
        <v>384662</v>
      </c>
      <c r="D9" s="15">
        <f t="shared" si="0"/>
        <v>48467.412000000004</v>
      </c>
      <c r="E9" s="16">
        <f t="shared" si="1"/>
        <v>6113184.179502914</v>
      </c>
      <c r="F9" s="17"/>
      <c r="G9" s="18">
        <f aca="true" t="shared" si="2" ref="G9:G28">SUM(E9:F9)</f>
        <v>6113184.179502914</v>
      </c>
    </row>
    <row r="10" spans="1:7" s="4" customFormat="1" ht="15" customHeight="1">
      <c r="A10" s="13" t="s">
        <v>18</v>
      </c>
      <c r="B10" s="14">
        <v>10.5</v>
      </c>
      <c r="C10" s="15">
        <v>23172</v>
      </c>
      <c r="D10" s="15">
        <f t="shared" si="0"/>
        <v>2433.06</v>
      </c>
      <c r="E10" s="16">
        <f t="shared" si="1"/>
        <v>306881.3308988183</v>
      </c>
      <c r="F10" s="17">
        <v>311552</v>
      </c>
      <c r="G10" s="18">
        <f t="shared" si="2"/>
        <v>618433.3308988183</v>
      </c>
    </row>
    <row r="11" spans="1:7" s="4" customFormat="1" ht="15" customHeight="1">
      <c r="A11" s="13" t="s">
        <v>19</v>
      </c>
      <c r="B11" s="14">
        <v>11.5</v>
      </c>
      <c r="C11" s="15">
        <v>23335</v>
      </c>
      <c r="D11" s="15">
        <f t="shared" si="0"/>
        <v>2683.525</v>
      </c>
      <c r="E11" s="16">
        <f t="shared" si="1"/>
        <v>338472.4271083538</v>
      </c>
      <c r="F11" s="17">
        <v>340271</v>
      </c>
      <c r="G11" s="18">
        <f t="shared" si="2"/>
        <v>678743.4271083538</v>
      </c>
    </row>
    <row r="12" spans="1:7" s="4" customFormat="1" ht="15" customHeight="1">
      <c r="A12" s="13" t="s">
        <v>20</v>
      </c>
      <c r="B12" s="14">
        <v>12.8</v>
      </c>
      <c r="C12" s="15">
        <v>205518</v>
      </c>
      <c r="D12" s="15">
        <f t="shared" si="0"/>
        <v>26306.304</v>
      </c>
      <c r="E12" s="16">
        <f t="shared" si="1"/>
        <v>3318008.4266515863</v>
      </c>
      <c r="F12" s="17"/>
      <c r="G12" s="18">
        <f t="shared" si="2"/>
        <v>3318008.4266515863</v>
      </c>
    </row>
    <row r="13" spans="1:7" s="4" customFormat="1" ht="15" customHeight="1">
      <c r="A13" s="13" t="s">
        <v>21</v>
      </c>
      <c r="B13" s="14">
        <v>14.5</v>
      </c>
      <c r="C13" s="15">
        <v>47487</v>
      </c>
      <c r="D13" s="15">
        <f t="shared" si="0"/>
        <v>6885.615</v>
      </c>
      <c r="E13" s="16">
        <f t="shared" si="1"/>
        <v>868481.1288077018</v>
      </c>
      <c r="F13" s="17">
        <v>964834</v>
      </c>
      <c r="G13" s="18">
        <f t="shared" si="2"/>
        <v>1833315.1288077016</v>
      </c>
    </row>
    <row r="14" spans="1:18" s="4" customFormat="1" ht="15" customHeight="1">
      <c r="A14" s="13" t="s">
        <v>22</v>
      </c>
      <c r="B14" s="14">
        <v>19</v>
      </c>
      <c r="C14" s="15">
        <v>60343</v>
      </c>
      <c r="D14" s="15">
        <f t="shared" si="0"/>
        <v>11465.17</v>
      </c>
      <c r="E14" s="16">
        <f t="shared" si="1"/>
        <v>1446099.4092135848</v>
      </c>
      <c r="F14" s="17"/>
      <c r="G14" s="18">
        <f t="shared" si="2"/>
        <v>1446099.4092135848</v>
      </c>
      <c r="I14" s="19"/>
      <c r="J14" s="19"/>
      <c r="K14" s="19"/>
      <c r="L14" s="19"/>
      <c r="M14" s="19"/>
      <c r="N14" s="19"/>
      <c r="O14" s="19"/>
      <c r="P14" s="19"/>
      <c r="Q14" s="19"/>
      <c r="R14" s="19"/>
    </row>
    <row r="15" spans="1:18" s="4" customFormat="1" ht="15" customHeight="1">
      <c r="A15" s="13" t="s">
        <v>23</v>
      </c>
      <c r="B15" s="14">
        <v>12</v>
      </c>
      <c r="C15" s="15">
        <v>167394</v>
      </c>
      <c r="D15" s="15">
        <f t="shared" si="0"/>
        <v>20087.28</v>
      </c>
      <c r="E15" s="16">
        <f t="shared" si="1"/>
        <v>2533604.276317565</v>
      </c>
      <c r="F15" s="17"/>
      <c r="G15" s="18">
        <f t="shared" si="2"/>
        <v>2533604.276317565</v>
      </c>
      <c r="I15" s="19"/>
      <c r="J15" s="19"/>
      <c r="K15" s="19"/>
      <c r="L15" s="19"/>
      <c r="M15" s="19"/>
      <c r="N15" s="19"/>
      <c r="O15" s="19"/>
      <c r="P15" s="19"/>
      <c r="Q15" s="19"/>
      <c r="R15" s="19"/>
    </row>
    <row r="16" spans="1:7" s="4" customFormat="1" ht="15" customHeight="1">
      <c r="A16" s="13" t="s">
        <v>24</v>
      </c>
      <c r="B16" s="14">
        <v>10.7</v>
      </c>
      <c r="C16" s="15">
        <v>151404</v>
      </c>
      <c r="D16" s="15">
        <f t="shared" si="0"/>
        <v>16200.228</v>
      </c>
      <c r="E16" s="16">
        <f t="shared" si="1"/>
        <v>2043331.2493338846</v>
      </c>
      <c r="F16" s="17"/>
      <c r="G16" s="18">
        <f t="shared" si="2"/>
        <v>2043331.2493338846</v>
      </c>
    </row>
    <row r="17" spans="1:7" s="4" customFormat="1" ht="15" customHeight="1">
      <c r="A17" s="13" t="s">
        <v>25</v>
      </c>
      <c r="B17" s="14">
        <v>17.4</v>
      </c>
      <c r="C17" s="31">
        <v>38173</v>
      </c>
      <c r="D17" s="31">
        <f t="shared" si="0"/>
        <v>6642.102</v>
      </c>
      <c r="E17" s="32">
        <f t="shared" si="1"/>
        <v>837766.8868526476</v>
      </c>
      <c r="F17" s="17"/>
      <c r="G17" s="18">
        <f t="shared" si="2"/>
        <v>837766.8868526476</v>
      </c>
    </row>
    <row r="18" spans="1:7" s="4" customFormat="1" ht="15" customHeight="1">
      <c r="A18" s="13" t="s">
        <v>26</v>
      </c>
      <c r="B18" s="14">
        <v>14</v>
      </c>
      <c r="C18" s="31">
        <v>71730</v>
      </c>
      <c r="D18" s="31">
        <f t="shared" si="0"/>
        <v>10042.2</v>
      </c>
      <c r="E18" s="32">
        <f t="shared" si="1"/>
        <v>1266620.5112706278</v>
      </c>
      <c r="F18" s="17"/>
      <c r="G18" s="18">
        <f t="shared" si="2"/>
        <v>1266620.5112706278</v>
      </c>
    </row>
    <row r="19" spans="1:7" s="4" customFormat="1" ht="15" customHeight="1">
      <c r="A19" s="13" t="s">
        <v>27</v>
      </c>
      <c r="B19" s="14">
        <v>16.1</v>
      </c>
      <c r="C19" s="15">
        <v>262417</v>
      </c>
      <c r="D19" s="15">
        <f t="shared" si="0"/>
        <v>42249.137</v>
      </c>
      <c r="E19" s="16">
        <f t="shared" si="1"/>
        <v>5328874.50037669</v>
      </c>
      <c r="F19" s="17"/>
      <c r="G19" s="18">
        <f t="shared" si="2"/>
        <v>5328874.50037669</v>
      </c>
    </row>
    <row r="20" spans="1:7" s="4" customFormat="1" ht="15" customHeight="1">
      <c r="A20" s="13" t="s">
        <v>28</v>
      </c>
      <c r="B20" s="14">
        <v>24.1</v>
      </c>
      <c r="C20" s="15">
        <v>65606</v>
      </c>
      <c r="D20" s="15">
        <f t="shared" si="0"/>
        <v>15811.046000000002</v>
      </c>
      <c r="E20" s="16">
        <f t="shared" si="1"/>
        <v>1994243.8079547721</v>
      </c>
      <c r="F20" s="17"/>
      <c r="G20" s="18">
        <f t="shared" si="2"/>
        <v>1994243.8079547721</v>
      </c>
    </row>
    <row r="21" spans="1:7" s="4" customFormat="1" ht="15" customHeight="1">
      <c r="A21" s="13" t="s">
        <v>29</v>
      </c>
      <c r="B21" s="14">
        <v>27.7</v>
      </c>
      <c r="C21" s="15">
        <v>17155</v>
      </c>
      <c r="D21" s="15">
        <f t="shared" si="0"/>
        <v>4751.9349999999995</v>
      </c>
      <c r="E21" s="16">
        <f t="shared" si="1"/>
        <v>599360.5324754326</v>
      </c>
      <c r="F21" s="17"/>
      <c r="G21" s="18">
        <f t="shared" si="2"/>
        <v>599360.5324754326</v>
      </c>
    </row>
    <row r="22" spans="1:7" s="4" customFormat="1" ht="15" customHeight="1">
      <c r="A22" s="13" t="s">
        <v>30</v>
      </c>
      <c r="B22" s="14">
        <v>27.5</v>
      </c>
      <c r="C22" s="15">
        <v>376291</v>
      </c>
      <c r="D22" s="15">
        <f t="shared" si="0"/>
        <v>103480.02500000001</v>
      </c>
      <c r="E22" s="16">
        <f t="shared" si="1"/>
        <v>13051913.143713264</v>
      </c>
      <c r="F22" s="17"/>
      <c r="G22" s="18">
        <f t="shared" si="2"/>
        <v>13051913.143713264</v>
      </c>
    </row>
    <row r="23" spans="1:7" s="4" customFormat="1" ht="15" customHeight="1">
      <c r="A23" s="13" t="s">
        <v>31</v>
      </c>
      <c r="B23" s="14">
        <v>27.8</v>
      </c>
      <c r="C23" s="15">
        <v>242346</v>
      </c>
      <c r="D23" s="15">
        <f t="shared" si="0"/>
        <v>67372.18800000001</v>
      </c>
      <c r="E23" s="16">
        <f t="shared" si="1"/>
        <v>8497639.482382432</v>
      </c>
      <c r="F23" s="17"/>
      <c r="G23" s="18">
        <f t="shared" si="2"/>
        <v>8497639.482382432</v>
      </c>
    </row>
    <row r="24" spans="1:7" s="4" customFormat="1" ht="15" customHeight="1">
      <c r="A24" s="13" t="s">
        <v>32</v>
      </c>
      <c r="B24" s="14">
        <v>31</v>
      </c>
      <c r="C24" s="15">
        <v>35073</v>
      </c>
      <c r="D24" s="15">
        <f t="shared" si="0"/>
        <v>10872.63</v>
      </c>
      <c r="E24" s="16">
        <f t="shared" si="1"/>
        <v>1371362.467333489</v>
      </c>
      <c r="F24" s="17"/>
      <c r="G24" s="18">
        <f t="shared" si="2"/>
        <v>1371362.467333489</v>
      </c>
    </row>
    <row r="25" spans="1:7" s="4" customFormat="1" ht="15" customHeight="1">
      <c r="A25" s="13" t="s">
        <v>33</v>
      </c>
      <c r="B25" s="14">
        <v>34.9</v>
      </c>
      <c r="C25" s="15">
        <v>120404</v>
      </c>
      <c r="D25" s="15">
        <f t="shared" si="0"/>
        <v>42020.996</v>
      </c>
      <c r="E25" s="16">
        <f t="shared" si="1"/>
        <v>5300099.12545269</v>
      </c>
      <c r="F25" s="17"/>
      <c r="G25" s="18">
        <f t="shared" si="2"/>
        <v>5300099.12545269</v>
      </c>
    </row>
    <row r="26" spans="1:9" s="4" customFormat="1" ht="15" customHeight="1">
      <c r="A26" s="13" t="s">
        <v>34</v>
      </c>
      <c r="B26" s="14">
        <v>36.7</v>
      </c>
      <c r="C26" s="15">
        <v>312136</v>
      </c>
      <c r="D26" s="15">
        <f t="shared" si="0"/>
        <v>114553.91200000001</v>
      </c>
      <c r="E26" s="16">
        <f t="shared" si="1"/>
        <v>14448660.112872727</v>
      </c>
      <c r="F26" s="17"/>
      <c r="G26" s="18">
        <f t="shared" si="2"/>
        <v>14448660.112872727</v>
      </c>
      <c r="I26" s="30"/>
    </row>
    <row r="27" spans="1:7" s="4" customFormat="1" ht="15" customHeight="1">
      <c r="A27" s="13" t="s">
        <v>35</v>
      </c>
      <c r="B27" s="14">
        <v>19.4</v>
      </c>
      <c r="C27" s="15">
        <v>88194</v>
      </c>
      <c r="D27" s="15">
        <f t="shared" si="0"/>
        <v>17109.636</v>
      </c>
      <c r="E27" s="16">
        <f t="shared" si="1"/>
        <v>2158034.6834333446</v>
      </c>
      <c r="F27" s="17"/>
      <c r="G27" s="18">
        <f t="shared" si="2"/>
        <v>2158034.6834333446</v>
      </c>
    </row>
    <row r="28" spans="1:18" s="26" customFormat="1" ht="12.75" thickBot="1">
      <c r="A28" s="20" t="s">
        <v>36</v>
      </c>
      <c r="B28" s="21"/>
      <c r="C28" s="22">
        <f>SUM(C7:C27)</f>
        <v>2873015</v>
      </c>
      <c r="D28" s="22">
        <f>SUM(D7:D27)</f>
        <v>600524.2690000001</v>
      </c>
      <c r="E28" s="23">
        <v>75743996</v>
      </c>
      <c r="F28" s="24">
        <f>SUM(F7:F27)</f>
        <v>1724254</v>
      </c>
      <c r="G28" s="25">
        <f t="shared" si="2"/>
        <v>77468250</v>
      </c>
      <c r="I28" s="4"/>
      <c r="J28" s="4"/>
      <c r="K28" s="4"/>
      <c r="L28" s="4"/>
      <c r="M28" s="4"/>
      <c r="N28" s="4"/>
      <c r="O28" s="4"/>
      <c r="P28" s="4"/>
      <c r="Q28" s="4"/>
      <c r="R28" s="4"/>
    </row>
    <row r="29" spans="3:4" s="4" customFormat="1" ht="12">
      <c r="C29" s="27"/>
      <c r="D29" s="27"/>
    </row>
    <row r="30" spans="1:18" s="2" customFormat="1" ht="12" customHeight="1">
      <c r="A30" s="33" t="s">
        <v>37</v>
      </c>
      <c r="B30" s="33"/>
      <c r="C30" s="33"/>
      <c r="D30" s="33"/>
      <c r="E30" s="33"/>
      <c r="F30" s="28"/>
      <c r="G30" s="29"/>
      <c r="I30" s="4"/>
      <c r="J30" s="4"/>
      <c r="K30" s="4"/>
      <c r="L30" s="4"/>
      <c r="M30" s="4"/>
      <c r="N30" s="4"/>
      <c r="O30" s="4"/>
      <c r="P30" s="4"/>
      <c r="Q30" s="4"/>
      <c r="R30" s="4"/>
    </row>
    <row r="31" spans="1:18" s="2" customFormat="1" ht="12">
      <c r="A31" s="33" t="s">
        <v>38</v>
      </c>
      <c r="B31" s="33"/>
      <c r="C31" s="33"/>
      <c r="D31" s="33"/>
      <c r="E31" s="33"/>
      <c r="I31" s="4"/>
      <c r="J31" s="4"/>
      <c r="K31" s="4"/>
      <c r="L31" s="4"/>
      <c r="M31" s="4"/>
      <c r="N31" s="4"/>
      <c r="O31" s="4"/>
      <c r="P31" s="4"/>
      <c r="Q31" s="4"/>
      <c r="R31" s="4"/>
    </row>
    <row r="32" spans="1:18" s="2" customFormat="1" ht="24" customHeight="1">
      <c r="A32" s="33" t="s">
        <v>39</v>
      </c>
      <c r="B32" s="34"/>
      <c r="C32" s="34"/>
      <c r="D32" s="34"/>
      <c r="E32" s="34"/>
      <c r="F32" s="34"/>
      <c r="G32" s="34"/>
      <c r="I32" s="26"/>
      <c r="J32" s="26"/>
      <c r="K32" s="26"/>
      <c r="L32" s="26"/>
      <c r="M32" s="26"/>
      <c r="N32" s="26"/>
      <c r="O32" s="26"/>
      <c r="P32" s="26"/>
      <c r="Q32" s="26"/>
      <c r="R32" s="26"/>
    </row>
    <row r="33" spans="1:18" s="2" customFormat="1" ht="15.75" customHeight="1">
      <c r="A33" s="33" t="s">
        <v>40</v>
      </c>
      <c r="B33" s="34"/>
      <c r="C33" s="34"/>
      <c r="D33" s="34"/>
      <c r="E33" s="34"/>
      <c r="F33" s="34"/>
      <c r="G33" s="34"/>
      <c r="I33" s="4"/>
      <c r="J33" s="4"/>
      <c r="K33" s="4"/>
      <c r="L33" s="4"/>
      <c r="M33" s="4"/>
      <c r="N33" s="4"/>
      <c r="O33" s="4"/>
      <c r="P33" s="4"/>
      <c r="Q33" s="4"/>
      <c r="R33" s="4"/>
    </row>
  </sheetData>
  <mergeCells count="11">
    <mergeCell ref="A30:E30"/>
    <mergeCell ref="A31:E31"/>
    <mergeCell ref="A32:G32"/>
    <mergeCell ref="A33:G33"/>
    <mergeCell ref="A1:F1"/>
    <mergeCell ref="A3:A6"/>
    <mergeCell ref="B3:B4"/>
    <mergeCell ref="C3:C4"/>
    <mergeCell ref="D3:D4"/>
    <mergeCell ref="E3:E4"/>
    <mergeCell ref="F3:F4"/>
  </mergeCells>
  <printOptions/>
  <pageMargins left="0.69" right="0.75" top="0.6" bottom="0.49" header="0.31"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localadmin</cp:lastModifiedBy>
  <cp:lastPrinted>2008-09-30T09:17:11Z</cp:lastPrinted>
  <dcterms:created xsi:type="dcterms:W3CDTF">2008-09-30T07:36:26Z</dcterms:created>
  <dcterms:modified xsi:type="dcterms:W3CDTF">2008-10-14T12:48:03Z</dcterms:modified>
  <cp:category/>
  <cp:version/>
  <cp:contentType/>
  <cp:contentStatus/>
</cp:coreProperties>
</file>